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203\Desktop\2023\PUBLIC. CONAC-2023\4to. Trim.-2023\"/>
    </mc:Choice>
  </mc:AlternateContent>
  <bookViews>
    <workbookView xWindow="0" yWindow="0" windowWidth="23040" windowHeight="9384"/>
  </bookViews>
  <sheets>
    <sheet name="2023" sheetId="1" r:id="rId1"/>
    <sheet name="Fondo 2021" sheetId="2" r:id="rId2"/>
    <sheet name="Deuda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I16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5" i="1"/>
  <c r="N10" i="1" l="1"/>
  <c r="N11" i="1"/>
  <c r="N12" i="1"/>
  <c r="N13" i="1"/>
  <c r="N14" i="1"/>
  <c r="N9" i="1"/>
</calcChain>
</file>

<file path=xl/sharedStrings.xml><?xml version="1.0" encoding="utf-8"?>
<sst xmlns="http://schemas.openxmlformats.org/spreadsheetml/2006/main" count="163" uniqueCount="98">
  <si>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</si>
  <si>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</si>
  <si>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</si>
  <si>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</si>
  <si>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</si>
  <si>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</si>
  <si>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</si>
  <si>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</si>
  <si>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Municipal</t>
  </si>
  <si>
    <t>Otros</t>
  </si>
  <si>
    <t>Monto</t>
  </si>
  <si>
    <t>Total</t>
  </si>
  <si>
    <t>j=c+e+g+i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</si>
  <si>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</si>
  <si>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</si>
  <si>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</si>
  <si>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</si>
  <si>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</si>
  <si>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</si>
  <si>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</si>
  <si>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</si>
  <si>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</si>
  <si>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</si>
  <si>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</si>
  <si>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</si>
  <si>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</si>
  <si>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</si>
  <si>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</si>
  <si>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</si>
  <si>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</si>
  <si>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</si>
  <si>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</si>
  <si>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</si>
  <si>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</si>
  <si>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</si>
  <si>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</si>
  <si>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</si>
  <si>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</si>
  <si>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</si>
  <si>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</si>
  <si>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</si>
  <si>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</si>
  <si>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</si>
  <si>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Periodo Octubre-Diciembre 2019</t>
  </si>
  <si>
    <t>Octubre-Diciembre 2021</t>
  </si>
  <si>
    <t>FAIMS 2021</t>
  </si>
  <si>
    <t>FORTAMUN 2021</t>
  </si>
  <si>
    <t>Norma para establecer la estructura de información del formato de programas con recursos federales por orden de gobierno</t>
  </si>
  <si>
    <t>Dependencia /  Entidad                d</t>
  </si>
  <si>
    <t>Aportacion (Monto)                e</t>
  </si>
  <si>
    <t>Dependencia /  Entidad                f</t>
  </si>
  <si>
    <t>Aportacion (Monto)                g</t>
  </si>
  <si>
    <t>Dependencia /  Entidad                h</t>
  </si>
  <si>
    <t>Aportacion (Monto)                i</t>
  </si>
  <si>
    <t>Salamanca, Guanajuato</t>
  </si>
  <si>
    <t>Periodo  Octubre - Diciembre 2023</t>
  </si>
  <si>
    <t>CONSTRUCCIÓN DE RED DE ALCANTARILLADO EN EL MUNICIPIO DE SALAMANCA, GTO., LOCALIDAD URUETARO (SEGUNDA ETAPA)</t>
  </si>
  <si>
    <t>CONSTRUCCIÒN DE CALLE CON CONCRETO EN EL MUNICIPIO DE SALAMANCA, GTO., LOCALIDAD VALTIERRILA, CALLE ALBINO GARCÌA (PRIMERA ETAPA)</t>
  </si>
  <si>
    <t>REHABILITACION  DE RED DE ALCANTARILLADO EN EL MUNICIPIO DE SALAMANCA, GTO. LOCALIDAD LOS PRIETOS (EL CAJON) (SEGUNDA ETAPA)</t>
  </si>
  <si>
    <t>CONSTRUCCION DE DRENAJE SANITARIO EN EL MUNICIPIO DE SALAMANCA, GTO. LOCALIDAD SAN ANTONIO BACHACHAN.</t>
  </si>
  <si>
    <t>REHABILITACION DE RED DE ALCANTARILLADO EN EL MUNICIPIO DE SALAMANCA, GTO. LOCALIDAD EL DIVISADOR (SEGUNDA ETAPA)</t>
  </si>
  <si>
    <t>CONSTRUCCION DE CALLE CON CONCRETO EN EL MUNICIPIO DE SALAMANCA, GTO., LOCALIDAD SAN JOSE TEMASCATIO, CALLE MIGUEL HIDALGO.</t>
  </si>
  <si>
    <t>REHABILITACION DE SISTEMA DE AGUA ENTUBADA EN EL MUNICIPIO DE SALAMANCA, GTO. LOCALIDAD LOMA PELADA (SEGUNDA ETAPA)</t>
  </si>
  <si>
    <t>REHABILITACION DE 4 CAMINOS SACACOSECHAS EN EL MUNICIPIO DE SALAMANCA, GTO</t>
  </si>
  <si>
    <t xml:space="preserve">CONSTRUCCIÓN DE CALLE CON CONCRETO EN EL MUNICIPIO DE SALAMANCA, GTO., LOCALIDAD SALAMANCA, EN LA COLONIA SANTA ELENA, CALLE TLATELOLCO (PRIMERA ETAPA) </t>
  </si>
  <si>
    <t xml:space="preserve">REHABILITACIÓN DE DRENAJE SANITARIO EN LA COMUNIDAD DE SAN JOSÉ DE MARAÑÓN, MUNICIPIO DE SALAMANCA, GTO. </t>
  </si>
  <si>
    <t>REHABILITACION DE CAMINO RURAL SARABIA-EL NACIMIENTO EN EL MUNICIPIO DE SALAMANCA, GTO.</t>
  </si>
  <si>
    <t>REHABILITACION DE CAMINO RURAL LA ORDEÑA-LOS HERNANDEZ PRIMERA ETAPA EN EL MUNICIPIO DE SALAMANCA.</t>
  </si>
  <si>
    <t>CONSTRUCCION DE CALLE CON ASFALTO EN EL MUNICIPIO DE SALAMANCA, GTO. LOCALIDAD SALAMANCA, EN LA COLONIA REFORMA, CALLE REFORMA (PRIMERA ETAPA)</t>
  </si>
  <si>
    <t>CONSTRUCCIÓN DE CALLE CON CONCRETO EN EL MUNICIPIO DE SALAMANCA, GTO.,  LOCALIDAD SALAMANCA, EN LA COL. BENITO JUÁREZ, CALLE GENERAL IGNACIO DE LA LLAVE  (PRIMERA ETAPA)</t>
  </si>
  <si>
    <t>CONSTRUCCIÓN DE CALLE CON CONCRETO EN EL MUNICIPIO DE SALAMANCA, GTO., LOCALIDAD SALAMANCA, EN LA COLONIA LA CRUZ, CALLE GENERAL TOMAS URBINA</t>
  </si>
  <si>
    <t>CONSTRUCCIÓN DE TANQUE ELEVADO DE AGUA POTABLE PÚBLICO EN EL MUNICIPIO DE SALAMANCA, GTO., LOCALIDAD COLONIA EL CUATRO DE ALTAMIRA</t>
  </si>
  <si>
    <t>CONSTRUCCION DE TANQUE ELEVADO DE AGUA POTABLE PUBLICO EN EL MUNICIPIO DE SALAMANCA, GTO., LOCALIDAD LA CAPILLA</t>
  </si>
  <si>
    <t>CONSTRUCCIÓN DE CALLE CON CONCRETO EN EL MUNICIPIO DE SALAMANCA, GTO. LOCALIDAD LA TINAJA, CALLE HIDALGO (PRIMERA ETAPA)</t>
  </si>
  <si>
    <t>CONSTRUCCIÓN DE CALLE CON CONCRETO EN EL MUNICIPIO DE SALAMANCA, GTO., LOCALIDAD SALAMANCA, EN LA COLONIA EL EDÉN, CALLE NOVIEMBRE  (PRIMERA ETAPA)</t>
  </si>
  <si>
    <t>CONSTRUCCION DE CALLE CON EMPEDRADO EN EL MUNICIPIO DE SALAMANCA, GTO., LOCALIDAD CERRO BLANCO DE MANCERA, CALLE LOS PORTALES</t>
  </si>
  <si>
    <t>CONSTRUCCIÓN DE CALLE CON ASFALTO EN EL MUNICIPIO DE SALAMANCA GTO.,  LOCALIDAD SALAMANCA, EN LA COLONIA ALBINO GARCÍA, CALLE HAITÍ  (PRIMERA ETAPA)</t>
  </si>
  <si>
    <t>COMPLEMENTO DE CONSTRUCCIÓN DE POZO PROFUNDO DE AGUA POTABLE EN EL MUNICIPIO DE SALAMANCA, GTO. EN LA LOCALIDAD LOS CENIZOS.</t>
  </si>
  <si>
    <t>CONSTRUCCIÓN DE CALLE CON CONCRETO EN EL MUNICIPIO DE SALAMANCA GTO., LOCALIDAD SALAMANCA, EN LA COLONIA AMPLIACIÓN LA LUZ, CALLE LUCECITA.</t>
  </si>
  <si>
    <t>CONSTRUCCIÓN DE CALLE CON EMPEDRADO EN EL MUNICIPIO DE SALAMANCA, GTO., LOCALIDAD SALAMANCA, EN LA COLONIA EL CERRITO, CALLE MENTA (PRIMERA ETAPA)</t>
  </si>
  <si>
    <t>CONSTRUCCIÓN DE CALLE CON EMPEDRADO EN EL MUNICIPIO DE SALAMANCA GTO., LOCALIDAD PALO BLANCO, CALLE GUERRERO</t>
  </si>
  <si>
    <t>AMPLIACIÓN DE ELECTRIFICACIÓN EN EL MUNICIPIO DE SALAMANCA, GTO. LOCALIDAD LOCOS DE COVARRUBIAS</t>
  </si>
  <si>
    <t>CONSTRUCCIÓN DE CALLE CON CONCRETO EN EL MUNICIPIO DE SALAMANCA GTO., LOCALIDAD SALAMANCA, EN LA COLONIA SAN JAVIER, CALLE SAN JOAQUÍN (PRIMERA ETAPA)</t>
  </si>
  <si>
    <t>CONSTRUCCION DE TECHO FIRME EN EL MUNICIPIO DE SALAMANCA, GTO.</t>
  </si>
  <si>
    <t>CONSTRUCCION DE PISO FIRME EN EL MUNICIPIO DE SALAMANCA, GTO.</t>
  </si>
  <si>
    <t>CONSTRUCCION DE CUARTO DORMITORIO EN EL MUNICIPIO DE SALAMANCA, GTO.</t>
  </si>
  <si>
    <t>CONSTRUCCIÓN DE CALLE CON CONCRETO EN EL MUNICIPIO DE SALAMANCA, GTO., LOCALIDAD SALAMANCA, EN LA COLONIA BENITO JUÁREZ, CALLE GENERAL JESÚS GONZÁLEZ ORTEGA (PRIMERA ETAPA)</t>
  </si>
  <si>
    <t>CONSTRUCCION DE CALLES CON CONCRETO EN EL MUNICIPIO DE SALAMANCA, GTO. LOCALIDAD SALAMANCA EN LA COLONIA INFONAVIT I CALLES MARTIRES DEL RIO BLANCO Y PRIVADA 20 DE JUNIO.</t>
  </si>
  <si>
    <t>CONSTRUCCION DE CALLE CON CONCRETO EN EL MUNICIPIO DE SALAMANCA, GTO., LOCALIDAD SALAMANCA, EN LA COLONIA GUANAJUATO, CALLE MOROLEON (PRIMERA ETAPA)</t>
  </si>
  <si>
    <t xml:space="preserve">CONSTRUCCIÓN DE CALLE CON CONCRETO EN EL MUNICIPIO DE SALAMANCA, GTO., LOCALIDAD SALAMANCA, EN LA COLONIA BENITO JUÁREZ, CALLE AGUSTÍN SÁNCHEZ </t>
  </si>
  <si>
    <t>CONSTRUCCION DE CALLE CON CONCRETO EN EL MUNICIPIO DE SALAMANCA, GTO., LOCALIDAD SALAMANCA, EN LA COLONIA SARDINAS CALLE EMILIANO ZAPATA</t>
  </si>
  <si>
    <t>CONSTRUCCION DE CALLE CON CONCRETO EN EL MUNICIPIO DE SALAMANCA, GTO. LOCALIDAD SALAMANCA, EN LA COLONIA OLIMPO, CALLE ENERO (PRIMERA ETAPA)</t>
  </si>
  <si>
    <t>CONSTRUCCION DE CALLE CON CONCRETO EN EL MUNICIPIO DE SALAMANCA, GTO. LOCALIDAD SALAMANCA, EN LA COLONIA AMPLEACION EL CERRITO, CALLE SAGU</t>
  </si>
  <si>
    <t>EQUIPAMIENTO DE POZO PROFUNDO DE AGUA ENTUBADA EN EL MUNICIPIO DE SALAMANCA, GTO., LOCALIDAD LOS RAZOS DE ANCON</t>
  </si>
  <si>
    <t>ESTUDIOS DE LA FUENTE DE ABASTECIMIENTO EN EL MUNICIPIO DE SALAMANCA, GTO. LOALIDADES DE RAZOS DE ANCON, LA CAPILLA Y COL CUATRO DE ALTAMIRA.</t>
  </si>
  <si>
    <t>CONSTRUCCIÓN DE CANCHA DE MULTI-TRAZO (FUTBOL 7 Y TOCHITO) EN LA DEPORTIVA NORTE, EN EL MUNICIPIO DE SALAMANCA, GTO.</t>
  </si>
  <si>
    <t>Secretaría de Desarrollo Social y Humano</t>
  </si>
  <si>
    <t>Secretaría de Desarrollo Agroalimentario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</si>
</sst>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0" fontId="5" fillId="0" borderId="0" xfId="0" applyFont="1"/>
    <xf numFmtId="44" fontId="0" fillId="0" borderId="0" xfId="2" applyFont="1"/>
    <xf numFmtId="0" fontId="6" fillId="0" borderId="0" xfId="0" applyFont="1"/>
    <xf numFmtId="44" fontId="8" fillId="0" borderId="14" xfId="2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4" fontId="8" fillId="0" borderId="14" xfId="2" applyFont="1" applyBorder="1" applyAlignment="1">
      <alignment horizontal="center" vertical="center"/>
    </xf>
    <xf numFmtId="44" fontId="7" fillId="0" borderId="14" xfId="2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4" fontId="8" fillId="0" borderId="14" xfId="2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4" fontId="7" fillId="0" borderId="14" xfId="2" applyFont="1" applyBorder="1" applyAlignment="1">
      <alignment horizontal="center" wrapText="1"/>
    </xf>
    <xf numFmtId="44" fontId="7" fillId="0" borderId="14" xfId="2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13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188595</xdr:rowOff>
    </xdr:from>
    <xdr:to>
      <xdr:col>2</xdr:col>
      <xdr:colOff>447675</xdr:colOff>
      <xdr:row>5</xdr:row>
      <xdr:rowOff>150495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8595"/>
          <a:ext cx="1581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:F9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7" customWidth="1"/>
    <col min="8" max="8" width="14.33203125" customWidth="1"/>
    <col min="9" max="9" width="16.5546875" style="7" customWidth="1"/>
    <col min="10" max="10" width="15.109375" customWidth="1"/>
    <col min="11" max="11" width="14.6640625" style="7" customWidth="1"/>
    <col min="12" max="12" width="15.5546875" customWidth="1"/>
    <col min="13" max="13" width="12" style="7" bestFit="1" customWidth="1"/>
    <col min="14" max="14" width="16.88671875" style="7" customWidth="1"/>
  </cols>
  <sheetData>
    <row r="1" spans="2:14" ht="15.6" x14ac:dyDescent="0.3">
      <c r="B1" s="8" t="s">
        <v>47</v>
      </c>
    </row>
    <row r="2" spans="2:14" ht="15" thickBot="1" x14ac:dyDescent="0.35"/>
    <row r="3" spans="2:14" ht="15" thickBot="1" x14ac:dyDescent="0.3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5" thickBot="1" x14ac:dyDescent="0.35">
      <c r="B4" s="19" t="s">
        <v>22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6.2" thickBot="1" x14ac:dyDescent="0.35">
      <c r="B5" s="20" t="s">
        <v>55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9.95" customHeight="1" thickBot="1" x14ac:dyDescent="0.35">
      <c r="B6" s="25"/>
      <c r="C6" s="25"/>
      <c r="D6" s="25"/>
      <c r="E6" s="21" t="s">
        <v>3</v>
      </c>
      <c r="F6" s="21"/>
      <c r="G6" s="21"/>
      <c r="H6" s="21" t="s">
        <v>7</v>
      </c>
      <c r="I6" s="21"/>
      <c r="J6" s="21" t="s">
        <v>8</v>
      </c>
      <c r="K6" s="21"/>
      <c r="L6" s="21" t="s">
        <v>9</v>
      </c>
      <c r="M6" s="21"/>
      <c r="N6" s="13" t="s">
        <v>10</v>
      </c>
    </row>
    <row r="7" spans="2:14" ht="30" customHeight="1" thickBot="1" x14ac:dyDescent="0.35">
      <c r="B7" s="25" t="s">
        <v>1</v>
      </c>
      <c r="C7" s="25"/>
      <c r="D7" s="25"/>
      <c r="E7" s="26" t="s">
        <v>4</v>
      </c>
      <c r="F7" s="26"/>
      <c r="G7" s="23" t="s">
        <v>6</v>
      </c>
      <c r="H7" s="22" t="s">
        <v>48</v>
      </c>
      <c r="I7" s="23" t="s">
        <v>49</v>
      </c>
      <c r="J7" s="22" t="s">
        <v>50</v>
      </c>
      <c r="K7" s="24" t="s">
        <v>51</v>
      </c>
      <c r="L7" s="22" t="s">
        <v>52</v>
      </c>
      <c r="M7" s="23" t="s">
        <v>53</v>
      </c>
      <c r="N7" s="13" t="s">
        <v>11</v>
      </c>
    </row>
    <row r="8" spans="2:14" ht="20.399999999999999" customHeight="1" thickBot="1" x14ac:dyDescent="0.35">
      <c r="B8" s="25" t="s">
        <v>2</v>
      </c>
      <c r="C8" s="25"/>
      <c r="D8" s="25"/>
      <c r="E8" s="21" t="s">
        <v>5</v>
      </c>
      <c r="F8" s="21"/>
      <c r="G8" s="23"/>
      <c r="H8" s="22"/>
      <c r="I8" s="23"/>
      <c r="J8" s="22"/>
      <c r="K8" s="24"/>
      <c r="L8" s="22"/>
      <c r="M8" s="23"/>
      <c r="N8" s="13" t="s">
        <v>12</v>
      </c>
    </row>
    <row r="9" spans="2:14" s="6" customFormat="1" ht="23.4" thickBot="1" x14ac:dyDescent="0.3">
      <c r="B9" s="27" t="s">
        <v>56</v>
      </c>
      <c r="C9" s="28"/>
      <c r="D9" s="29"/>
      <c r="E9" s="17">
        <v>0</v>
      </c>
      <c r="F9" s="17"/>
      <c r="G9" s="12">
        <v>0</v>
      </c>
      <c r="H9" s="10"/>
      <c r="I9" s="12"/>
      <c r="J9" s="10" t="s">
        <v>54</v>
      </c>
      <c r="K9" s="9">
        <v>1210363.49</v>
      </c>
      <c r="L9" s="14">
        <v>0</v>
      </c>
      <c r="M9" s="12">
        <v>0</v>
      </c>
      <c r="N9" s="12">
        <f>G9+I9+K9+M9</f>
        <v>1210363.49</v>
      </c>
    </row>
    <row r="10" spans="2:14" s="6" customFormat="1" ht="34.799999999999997" thickBot="1" x14ac:dyDescent="0.3">
      <c r="B10" s="30" t="s">
        <v>57</v>
      </c>
      <c r="C10" s="31"/>
      <c r="D10" s="32"/>
      <c r="E10" s="17">
        <v>0</v>
      </c>
      <c r="F10" s="17"/>
      <c r="G10" s="12">
        <v>0</v>
      </c>
      <c r="H10" s="10" t="s">
        <v>96</v>
      </c>
      <c r="I10" s="12">
        <v>1418877.83</v>
      </c>
      <c r="J10" s="10" t="s">
        <v>54</v>
      </c>
      <c r="K10" s="9">
        <v>1418877.83</v>
      </c>
      <c r="L10" s="14">
        <v>0</v>
      </c>
      <c r="M10" s="12">
        <v>0</v>
      </c>
      <c r="N10" s="12">
        <f t="shared" ref="N10:N14" si="0">G10+I10+K10+M10</f>
        <v>2837755.66</v>
      </c>
    </row>
    <row r="11" spans="2:14" s="6" customFormat="1" ht="23.4" thickBot="1" x14ac:dyDescent="0.3">
      <c r="B11" s="16" t="s">
        <v>58</v>
      </c>
      <c r="C11" s="16"/>
      <c r="D11" s="16"/>
      <c r="E11" s="17">
        <v>0</v>
      </c>
      <c r="F11" s="17"/>
      <c r="G11" s="12">
        <v>0</v>
      </c>
      <c r="H11" s="10"/>
      <c r="I11" s="12"/>
      <c r="J11" s="11" t="s">
        <v>54</v>
      </c>
      <c r="K11" s="9">
        <v>5669606.2400000002</v>
      </c>
      <c r="L11" s="14">
        <v>0</v>
      </c>
      <c r="M11" s="12">
        <v>0</v>
      </c>
      <c r="N11" s="12">
        <f t="shared" si="0"/>
        <v>5669606.2400000002</v>
      </c>
    </row>
    <row r="12" spans="2:14" s="6" customFormat="1" ht="34.799999999999997" thickBot="1" x14ac:dyDescent="0.3">
      <c r="B12" s="18" t="s">
        <v>59</v>
      </c>
      <c r="C12" s="18"/>
      <c r="D12" s="18"/>
      <c r="E12" s="17">
        <v>0</v>
      </c>
      <c r="F12" s="17"/>
      <c r="G12" s="12">
        <v>0</v>
      </c>
      <c r="H12" s="11" t="s">
        <v>96</v>
      </c>
      <c r="I12" s="15">
        <v>579375.18999999994</v>
      </c>
      <c r="J12" s="11" t="s">
        <v>54</v>
      </c>
      <c r="K12" s="9">
        <v>579375.18000000005</v>
      </c>
      <c r="L12" s="14">
        <v>0</v>
      </c>
      <c r="M12" s="12">
        <v>0</v>
      </c>
      <c r="N12" s="12">
        <f t="shared" si="0"/>
        <v>1158750.3700000001</v>
      </c>
    </row>
    <row r="13" spans="2:14" s="6" customFormat="1" ht="23.4" thickBot="1" x14ac:dyDescent="0.3">
      <c r="B13" s="16" t="s">
        <v>60</v>
      </c>
      <c r="C13" s="16"/>
      <c r="D13" s="16"/>
      <c r="E13" s="17">
        <v>0</v>
      </c>
      <c r="F13" s="17"/>
      <c r="G13" s="12">
        <v>0</v>
      </c>
      <c r="H13" s="10"/>
      <c r="I13" s="12"/>
      <c r="J13" s="11" t="s">
        <v>54</v>
      </c>
      <c r="K13" s="9">
        <v>3875485.74</v>
      </c>
      <c r="L13" s="14">
        <v>0</v>
      </c>
      <c r="M13" s="12">
        <v>0</v>
      </c>
      <c r="N13" s="12">
        <f t="shared" si="0"/>
        <v>3875485.74</v>
      </c>
    </row>
    <row r="14" spans="2:14" s="6" customFormat="1" ht="34.799999999999997" thickBot="1" x14ac:dyDescent="0.3">
      <c r="B14" s="16" t="s">
        <v>61</v>
      </c>
      <c r="C14" s="16"/>
      <c r="D14" s="16"/>
      <c r="E14" s="17">
        <v>0</v>
      </c>
      <c r="F14" s="17"/>
      <c r="G14" s="12">
        <v>0</v>
      </c>
      <c r="H14" s="10" t="s">
        <v>96</v>
      </c>
      <c r="I14" s="12">
        <v>2420687.7400000002</v>
      </c>
      <c r="J14" s="11" t="s">
        <v>54</v>
      </c>
      <c r="K14" s="9">
        <v>2420687.73</v>
      </c>
      <c r="L14" s="14">
        <v>0</v>
      </c>
      <c r="M14" s="12">
        <v>0</v>
      </c>
      <c r="N14" s="12">
        <f t="shared" si="0"/>
        <v>4841375.4700000007</v>
      </c>
    </row>
    <row r="15" spans="2:14" ht="23.4" thickBot="1" x14ac:dyDescent="0.35">
      <c r="B15" s="18" t="s">
        <v>62</v>
      </c>
      <c r="C15" s="18"/>
      <c r="D15" s="18"/>
      <c r="E15" s="17">
        <v>0</v>
      </c>
      <c r="F15" s="17"/>
      <c r="G15" s="12">
        <v>0</v>
      </c>
      <c r="H15" s="11"/>
      <c r="I15" s="12">
        <v>7360836.7400000002</v>
      </c>
      <c r="J15" s="11" t="s">
        <v>54</v>
      </c>
      <c r="K15" s="9">
        <v>7360836.7400000002</v>
      </c>
      <c r="L15" s="14">
        <v>0</v>
      </c>
      <c r="M15" s="12">
        <v>0</v>
      </c>
      <c r="N15" s="12">
        <f t="shared" ref="N15" si="1">G15+I15+K15+M15</f>
        <v>14721673.48</v>
      </c>
    </row>
    <row r="16" spans="2:14" ht="46.2" thickBot="1" x14ac:dyDescent="0.35">
      <c r="B16" s="16" t="s">
        <v>63</v>
      </c>
      <c r="C16" s="16"/>
      <c r="D16" s="16"/>
      <c r="E16" s="17">
        <v>0</v>
      </c>
      <c r="F16" s="17"/>
      <c r="G16" s="12">
        <v>0</v>
      </c>
      <c r="H16" s="11" t="s">
        <v>97</v>
      </c>
      <c r="I16" s="12">
        <f>357844.9+248957.23+149954.05+132061.8</f>
        <v>888817.98</v>
      </c>
      <c r="J16" s="11" t="s">
        <v>54</v>
      </c>
      <c r="K16" s="9">
        <f>357844.89+248957.23+149954.05+132061.81</f>
        <v>888817.98</v>
      </c>
      <c r="L16" s="14">
        <v>0</v>
      </c>
      <c r="M16" s="12">
        <v>0</v>
      </c>
      <c r="N16" s="12">
        <f t="shared" ref="N16:N48" si="2">G16+I16+K16+M16</f>
        <v>1777635.96</v>
      </c>
    </row>
    <row r="17" spans="2:14" ht="34.5" customHeight="1" thickBot="1" x14ac:dyDescent="0.35">
      <c r="B17" s="16" t="s">
        <v>64</v>
      </c>
      <c r="C17" s="16"/>
      <c r="D17" s="16"/>
      <c r="E17" s="17">
        <v>0</v>
      </c>
      <c r="F17" s="17"/>
      <c r="G17" s="12">
        <v>0</v>
      </c>
      <c r="H17" s="11" t="s">
        <v>96</v>
      </c>
      <c r="I17" s="12">
        <v>1589074.83</v>
      </c>
      <c r="J17" s="11" t="s">
        <v>54</v>
      </c>
      <c r="K17" s="9">
        <v>1589074.83</v>
      </c>
      <c r="L17" s="14">
        <v>0</v>
      </c>
      <c r="M17" s="12">
        <v>0</v>
      </c>
      <c r="N17" s="12">
        <f t="shared" si="2"/>
        <v>3178149.66</v>
      </c>
    </row>
    <row r="18" spans="2:14" ht="34.799999999999997" thickBot="1" x14ac:dyDescent="0.35">
      <c r="B18" s="16" t="s">
        <v>65</v>
      </c>
      <c r="C18" s="16"/>
      <c r="D18" s="16"/>
      <c r="E18" s="17">
        <v>0</v>
      </c>
      <c r="F18" s="17"/>
      <c r="G18" s="12">
        <v>0</v>
      </c>
      <c r="H18" s="11" t="s">
        <v>96</v>
      </c>
      <c r="I18" s="12">
        <v>1218955.3899999999</v>
      </c>
      <c r="J18" s="11" t="s">
        <v>54</v>
      </c>
      <c r="K18" s="9">
        <v>1218965.3999999999</v>
      </c>
      <c r="L18" s="14">
        <v>0</v>
      </c>
      <c r="M18" s="12">
        <v>0</v>
      </c>
      <c r="N18" s="12">
        <f t="shared" si="2"/>
        <v>2437920.79</v>
      </c>
    </row>
    <row r="19" spans="2:14" ht="46.2" thickBot="1" x14ac:dyDescent="0.35">
      <c r="B19" s="16" t="s">
        <v>66</v>
      </c>
      <c r="C19" s="16"/>
      <c r="D19" s="16"/>
      <c r="E19" s="17">
        <v>0</v>
      </c>
      <c r="F19" s="17"/>
      <c r="G19" s="12">
        <v>0</v>
      </c>
      <c r="H19" s="11" t="s">
        <v>97</v>
      </c>
      <c r="I19" s="12">
        <v>3667101.36</v>
      </c>
      <c r="J19" s="11" t="s">
        <v>54</v>
      </c>
      <c r="K19" s="9">
        <v>3667101.35</v>
      </c>
      <c r="L19" s="14">
        <v>0</v>
      </c>
      <c r="M19" s="12">
        <v>0</v>
      </c>
      <c r="N19" s="12">
        <f t="shared" si="2"/>
        <v>7334202.71</v>
      </c>
    </row>
    <row r="20" spans="2:14" ht="46.2" thickBot="1" x14ac:dyDescent="0.35">
      <c r="B20" s="16" t="s">
        <v>67</v>
      </c>
      <c r="C20" s="16"/>
      <c r="D20" s="16"/>
      <c r="E20" s="17">
        <v>0</v>
      </c>
      <c r="F20" s="17"/>
      <c r="G20" s="12">
        <v>0</v>
      </c>
      <c r="H20" s="11" t="s">
        <v>97</v>
      </c>
      <c r="I20" s="12">
        <v>2006582.18</v>
      </c>
      <c r="J20" s="11" t="s">
        <v>54</v>
      </c>
      <c r="K20" s="9">
        <v>2006582.17</v>
      </c>
      <c r="L20" s="14">
        <v>0</v>
      </c>
      <c r="M20" s="12">
        <v>0</v>
      </c>
      <c r="N20" s="12">
        <f t="shared" si="2"/>
        <v>4013164.3499999996</v>
      </c>
    </row>
    <row r="21" spans="2:14" ht="38.25" customHeight="1" thickBot="1" x14ac:dyDescent="0.35">
      <c r="B21" s="16" t="s">
        <v>68</v>
      </c>
      <c r="C21" s="16"/>
      <c r="D21" s="16"/>
      <c r="E21" s="17">
        <v>0</v>
      </c>
      <c r="F21" s="17"/>
      <c r="G21" s="12">
        <v>0</v>
      </c>
      <c r="H21" s="11" t="s">
        <v>96</v>
      </c>
      <c r="I21" s="12">
        <v>1524722.98</v>
      </c>
      <c r="J21" s="11" t="s">
        <v>54</v>
      </c>
      <c r="K21" s="9">
        <v>1524722.98</v>
      </c>
      <c r="L21" s="14">
        <v>0</v>
      </c>
      <c r="M21" s="12">
        <v>0</v>
      </c>
      <c r="N21" s="12">
        <f t="shared" si="2"/>
        <v>3049445.96</v>
      </c>
    </row>
    <row r="22" spans="2:14" ht="39" customHeight="1" thickBot="1" x14ac:dyDescent="0.35">
      <c r="B22" s="16" t="s">
        <v>69</v>
      </c>
      <c r="C22" s="16"/>
      <c r="D22" s="16"/>
      <c r="E22" s="17">
        <v>0</v>
      </c>
      <c r="F22" s="17"/>
      <c r="G22" s="12">
        <v>0</v>
      </c>
      <c r="H22" s="11" t="s">
        <v>96</v>
      </c>
      <c r="I22" s="12">
        <v>1020920.6</v>
      </c>
      <c r="J22" s="11" t="s">
        <v>54</v>
      </c>
      <c r="K22" s="9">
        <v>1020920.59</v>
      </c>
      <c r="L22" s="14">
        <v>0</v>
      </c>
      <c r="M22" s="12">
        <v>0</v>
      </c>
      <c r="N22" s="12">
        <f t="shared" si="2"/>
        <v>2041841.19</v>
      </c>
    </row>
    <row r="23" spans="2:14" ht="39" customHeight="1" thickBot="1" x14ac:dyDescent="0.35">
      <c r="B23" s="16" t="s">
        <v>70</v>
      </c>
      <c r="C23" s="16"/>
      <c r="D23" s="16"/>
      <c r="E23" s="17">
        <v>0</v>
      </c>
      <c r="F23" s="17"/>
      <c r="G23" s="12">
        <v>0</v>
      </c>
      <c r="H23" s="11" t="s">
        <v>96</v>
      </c>
      <c r="I23" s="12">
        <v>990271.35</v>
      </c>
      <c r="J23" s="11" t="s">
        <v>54</v>
      </c>
      <c r="K23" s="9">
        <v>990271.34</v>
      </c>
      <c r="L23" s="14">
        <v>0</v>
      </c>
      <c r="M23" s="12">
        <v>0</v>
      </c>
      <c r="N23" s="12">
        <f t="shared" si="2"/>
        <v>1980542.69</v>
      </c>
    </row>
    <row r="24" spans="2:14" ht="36.75" customHeight="1" thickBot="1" x14ac:dyDescent="0.35">
      <c r="B24" s="16" t="s">
        <v>71</v>
      </c>
      <c r="C24" s="16"/>
      <c r="D24" s="16"/>
      <c r="E24" s="17">
        <v>0</v>
      </c>
      <c r="F24" s="17"/>
      <c r="G24" s="12">
        <v>0</v>
      </c>
      <c r="H24" s="11" t="s">
        <v>96</v>
      </c>
      <c r="I24" s="12">
        <v>1031348.41</v>
      </c>
      <c r="J24" s="11" t="s">
        <v>54</v>
      </c>
      <c r="K24" s="9">
        <v>1031348.42</v>
      </c>
      <c r="L24" s="14">
        <v>0</v>
      </c>
      <c r="M24" s="12">
        <v>0</v>
      </c>
      <c r="N24" s="12">
        <f t="shared" si="2"/>
        <v>2062696.83</v>
      </c>
    </row>
    <row r="25" spans="2:14" ht="34.799999999999997" thickBot="1" x14ac:dyDescent="0.35">
      <c r="B25" s="18" t="s">
        <v>72</v>
      </c>
      <c r="C25" s="18"/>
      <c r="D25" s="18"/>
      <c r="E25" s="17">
        <v>0</v>
      </c>
      <c r="F25" s="17"/>
      <c r="G25" s="12">
        <v>0</v>
      </c>
      <c r="H25" s="11" t="s">
        <v>96</v>
      </c>
      <c r="I25" s="12">
        <v>1265224.3700000001</v>
      </c>
      <c r="J25" s="11" t="s">
        <v>54</v>
      </c>
      <c r="K25" s="9">
        <v>1265224.3600000001</v>
      </c>
      <c r="L25" s="14">
        <v>0</v>
      </c>
      <c r="M25" s="12">
        <v>0</v>
      </c>
      <c r="N25" s="12">
        <f t="shared" si="2"/>
        <v>2530448.7300000004</v>
      </c>
    </row>
    <row r="26" spans="2:14" ht="23.4" thickBot="1" x14ac:dyDescent="0.35">
      <c r="B26" s="18" t="s">
        <v>73</v>
      </c>
      <c r="C26" s="18"/>
      <c r="D26" s="18"/>
      <c r="E26" s="17">
        <v>0</v>
      </c>
      <c r="F26" s="17"/>
      <c r="G26" s="12">
        <v>0</v>
      </c>
      <c r="H26" s="11"/>
      <c r="I26" s="12"/>
      <c r="J26" s="11" t="s">
        <v>54</v>
      </c>
      <c r="K26" s="9">
        <v>1306009.8899999999</v>
      </c>
      <c r="L26" s="14">
        <v>0</v>
      </c>
      <c r="M26" s="12">
        <v>0</v>
      </c>
      <c r="N26" s="12">
        <f t="shared" si="2"/>
        <v>1306009.8899999999</v>
      </c>
    </row>
    <row r="27" spans="2:14" ht="36" customHeight="1" thickBot="1" x14ac:dyDescent="0.35">
      <c r="B27" s="18" t="s">
        <v>74</v>
      </c>
      <c r="C27" s="18"/>
      <c r="D27" s="18"/>
      <c r="E27" s="17">
        <v>0</v>
      </c>
      <c r="F27" s="17"/>
      <c r="G27" s="12">
        <v>0</v>
      </c>
      <c r="H27" s="11"/>
      <c r="I27" s="12"/>
      <c r="J27" s="11" t="s">
        <v>54</v>
      </c>
      <c r="K27" s="9">
        <v>1071898.76</v>
      </c>
      <c r="L27" s="14">
        <v>0</v>
      </c>
      <c r="M27" s="12">
        <v>0</v>
      </c>
      <c r="N27" s="12">
        <f t="shared" si="2"/>
        <v>1071898.76</v>
      </c>
    </row>
    <row r="28" spans="2:14" ht="23.4" thickBot="1" x14ac:dyDescent="0.35">
      <c r="B28" s="18" t="s">
        <v>75</v>
      </c>
      <c r="C28" s="18"/>
      <c r="D28" s="18"/>
      <c r="E28" s="17">
        <v>0</v>
      </c>
      <c r="F28" s="17"/>
      <c r="G28" s="12">
        <v>0</v>
      </c>
      <c r="H28" s="11"/>
      <c r="I28" s="12"/>
      <c r="J28" s="11" t="s">
        <v>54</v>
      </c>
      <c r="K28" s="9">
        <v>3225730.45</v>
      </c>
      <c r="L28" s="14">
        <v>0</v>
      </c>
      <c r="M28" s="12">
        <v>0</v>
      </c>
      <c r="N28" s="12">
        <f t="shared" si="2"/>
        <v>3225730.45</v>
      </c>
    </row>
    <row r="29" spans="2:14" ht="36.75" customHeight="1" thickBot="1" x14ac:dyDescent="0.35">
      <c r="B29" s="18" t="s">
        <v>76</v>
      </c>
      <c r="C29" s="18"/>
      <c r="D29" s="18"/>
      <c r="E29" s="17">
        <v>0</v>
      </c>
      <c r="F29" s="17"/>
      <c r="G29" s="12">
        <v>0</v>
      </c>
      <c r="H29" s="11"/>
      <c r="I29" s="12"/>
      <c r="J29" s="11" t="s">
        <v>54</v>
      </c>
      <c r="K29" s="9">
        <v>3235717.23</v>
      </c>
      <c r="L29" s="14">
        <v>0</v>
      </c>
      <c r="M29" s="12">
        <v>0</v>
      </c>
      <c r="N29" s="12">
        <f t="shared" si="2"/>
        <v>3235717.23</v>
      </c>
    </row>
    <row r="30" spans="2:14" ht="23.4" thickBot="1" x14ac:dyDescent="0.35">
      <c r="B30" s="18" t="s">
        <v>77</v>
      </c>
      <c r="C30" s="18"/>
      <c r="D30" s="18"/>
      <c r="E30" s="17">
        <v>0</v>
      </c>
      <c r="F30" s="17"/>
      <c r="G30" s="12">
        <v>0</v>
      </c>
      <c r="H30" s="11"/>
      <c r="I30" s="12"/>
      <c r="J30" s="11" t="s">
        <v>54</v>
      </c>
      <c r="K30" s="9">
        <v>5336612.91</v>
      </c>
      <c r="L30" s="14">
        <v>0</v>
      </c>
      <c r="M30" s="12">
        <v>0</v>
      </c>
      <c r="N30" s="12">
        <f t="shared" si="2"/>
        <v>5336612.91</v>
      </c>
    </row>
    <row r="31" spans="2:14" ht="38.25" customHeight="1" thickBot="1" x14ac:dyDescent="0.35">
      <c r="B31" s="18" t="s">
        <v>78</v>
      </c>
      <c r="C31" s="18"/>
      <c r="D31" s="18"/>
      <c r="E31" s="17">
        <v>0</v>
      </c>
      <c r="F31" s="17"/>
      <c r="G31" s="12">
        <v>0</v>
      </c>
      <c r="H31" s="11"/>
      <c r="I31" s="12"/>
      <c r="J31" s="11" t="s">
        <v>54</v>
      </c>
      <c r="K31" s="9">
        <v>3335161.03</v>
      </c>
      <c r="L31" s="14">
        <v>0</v>
      </c>
      <c r="M31" s="12">
        <v>0</v>
      </c>
      <c r="N31" s="12">
        <f t="shared" si="2"/>
        <v>3335161.03</v>
      </c>
    </row>
    <row r="32" spans="2:14" ht="34.5" customHeight="1" thickBot="1" x14ac:dyDescent="0.35">
      <c r="B32" s="18" t="s">
        <v>79</v>
      </c>
      <c r="C32" s="18"/>
      <c r="D32" s="18"/>
      <c r="E32" s="17">
        <v>0</v>
      </c>
      <c r="F32" s="17"/>
      <c r="G32" s="12">
        <v>0</v>
      </c>
      <c r="H32" s="11"/>
      <c r="I32" s="12"/>
      <c r="J32" s="11" t="s">
        <v>54</v>
      </c>
      <c r="K32" s="9">
        <v>3226580.05</v>
      </c>
      <c r="L32" s="14">
        <v>0</v>
      </c>
      <c r="M32" s="12">
        <v>0</v>
      </c>
      <c r="N32" s="12">
        <f t="shared" si="2"/>
        <v>3226580.05</v>
      </c>
    </row>
    <row r="33" spans="2:14" ht="34.799999999999997" thickBot="1" x14ac:dyDescent="0.35">
      <c r="B33" s="18" t="s">
        <v>80</v>
      </c>
      <c r="C33" s="18"/>
      <c r="D33" s="18"/>
      <c r="E33" s="17">
        <v>0</v>
      </c>
      <c r="F33" s="17"/>
      <c r="G33" s="12">
        <v>0</v>
      </c>
      <c r="H33" s="11" t="s">
        <v>96</v>
      </c>
      <c r="I33" s="12">
        <v>4211044.47</v>
      </c>
      <c r="J33" s="11" t="s">
        <v>54</v>
      </c>
      <c r="K33" s="9">
        <v>4211044.4800000004</v>
      </c>
      <c r="L33" s="14">
        <v>0</v>
      </c>
      <c r="M33" s="12">
        <v>0</v>
      </c>
      <c r="N33" s="12">
        <f t="shared" si="2"/>
        <v>8422088.9499999993</v>
      </c>
    </row>
    <row r="34" spans="2:14" ht="23.4" thickBot="1" x14ac:dyDescent="0.35">
      <c r="B34" s="18" t="s">
        <v>81</v>
      </c>
      <c r="C34" s="18"/>
      <c r="D34" s="18"/>
      <c r="E34" s="17">
        <v>0</v>
      </c>
      <c r="F34" s="17"/>
      <c r="G34" s="12">
        <v>0</v>
      </c>
      <c r="H34" s="11"/>
      <c r="I34" s="12"/>
      <c r="J34" s="11" t="s">
        <v>54</v>
      </c>
      <c r="K34" s="9">
        <v>586395.78</v>
      </c>
      <c r="L34" s="14">
        <v>0</v>
      </c>
      <c r="M34" s="12">
        <v>0</v>
      </c>
      <c r="N34" s="12">
        <f t="shared" si="2"/>
        <v>586395.78</v>
      </c>
    </row>
    <row r="35" spans="2:14" ht="36" customHeight="1" thickBot="1" x14ac:dyDescent="0.35">
      <c r="B35" s="18" t="s">
        <v>82</v>
      </c>
      <c r="C35" s="18"/>
      <c r="D35" s="18"/>
      <c r="E35" s="17">
        <v>0</v>
      </c>
      <c r="F35" s="17"/>
      <c r="G35" s="12">
        <v>0</v>
      </c>
      <c r="H35" s="11" t="s">
        <v>96</v>
      </c>
      <c r="I35" s="12">
        <v>3000524.56</v>
      </c>
      <c r="J35" s="11" t="s">
        <v>54</v>
      </c>
      <c r="K35" s="9">
        <v>3000524.56</v>
      </c>
      <c r="L35" s="14">
        <v>0</v>
      </c>
      <c r="M35" s="12">
        <v>0</v>
      </c>
      <c r="N35" s="12">
        <f t="shared" si="2"/>
        <v>6001049.1200000001</v>
      </c>
    </row>
    <row r="36" spans="2:14" ht="34.799999999999997" thickBot="1" x14ac:dyDescent="0.35">
      <c r="B36" s="18" t="s">
        <v>83</v>
      </c>
      <c r="C36" s="18"/>
      <c r="D36" s="18"/>
      <c r="E36" s="17">
        <v>0</v>
      </c>
      <c r="F36" s="17"/>
      <c r="G36" s="12">
        <v>0</v>
      </c>
      <c r="H36" s="11" t="s">
        <v>96</v>
      </c>
      <c r="I36" s="12">
        <v>1849923.64</v>
      </c>
      <c r="J36" s="11" t="s">
        <v>54</v>
      </c>
      <c r="K36" s="9">
        <v>1849923.65</v>
      </c>
      <c r="L36" s="14">
        <v>0</v>
      </c>
      <c r="M36" s="12">
        <v>0</v>
      </c>
      <c r="N36" s="12">
        <f t="shared" si="2"/>
        <v>3699847.29</v>
      </c>
    </row>
    <row r="37" spans="2:14" ht="34.799999999999997" thickBot="1" x14ac:dyDescent="0.35">
      <c r="B37" s="18" t="s">
        <v>84</v>
      </c>
      <c r="C37" s="18"/>
      <c r="D37" s="18"/>
      <c r="E37" s="17">
        <v>0</v>
      </c>
      <c r="F37" s="17"/>
      <c r="G37" s="12">
        <v>0</v>
      </c>
      <c r="H37" s="11" t="s">
        <v>96</v>
      </c>
      <c r="I37" s="12">
        <v>43535.25</v>
      </c>
      <c r="J37" s="11" t="s">
        <v>54</v>
      </c>
      <c r="K37" s="9">
        <v>43535.24</v>
      </c>
      <c r="L37" s="14">
        <v>0</v>
      </c>
      <c r="M37" s="12">
        <v>0</v>
      </c>
      <c r="N37" s="12">
        <f t="shared" si="2"/>
        <v>87070.489999999991</v>
      </c>
    </row>
    <row r="38" spans="2:14" ht="34.799999999999997" thickBot="1" x14ac:dyDescent="0.35">
      <c r="B38" s="18" t="s">
        <v>85</v>
      </c>
      <c r="C38" s="18"/>
      <c r="D38" s="18"/>
      <c r="E38" s="17">
        <v>0</v>
      </c>
      <c r="F38" s="17"/>
      <c r="G38" s="12">
        <v>0</v>
      </c>
      <c r="H38" s="11" t="s">
        <v>96</v>
      </c>
      <c r="I38" s="12">
        <v>422490.43</v>
      </c>
      <c r="J38" s="11" t="s">
        <v>54</v>
      </c>
      <c r="K38" s="9">
        <v>422490.43</v>
      </c>
      <c r="L38" s="14">
        <v>0</v>
      </c>
      <c r="M38" s="12">
        <v>0</v>
      </c>
      <c r="N38" s="12">
        <f t="shared" si="2"/>
        <v>844980.86</v>
      </c>
    </row>
    <row r="39" spans="2:14" ht="35.25" customHeight="1" thickBot="1" x14ac:dyDescent="0.35">
      <c r="B39" s="18" t="s">
        <v>86</v>
      </c>
      <c r="C39" s="18"/>
      <c r="D39" s="18"/>
      <c r="E39" s="17">
        <v>0</v>
      </c>
      <c r="F39" s="17"/>
      <c r="G39" s="12">
        <v>0</v>
      </c>
      <c r="H39" s="11" t="s">
        <v>96</v>
      </c>
      <c r="I39" s="12">
        <v>2982325.35</v>
      </c>
      <c r="J39" s="11" t="s">
        <v>54</v>
      </c>
      <c r="K39" s="9">
        <v>2982325.36</v>
      </c>
      <c r="L39" s="14">
        <v>0</v>
      </c>
      <c r="M39" s="12">
        <v>0</v>
      </c>
      <c r="N39" s="12">
        <f t="shared" si="2"/>
        <v>5964650.71</v>
      </c>
    </row>
    <row r="40" spans="2:14" ht="35.25" customHeight="1" thickBot="1" x14ac:dyDescent="0.35">
      <c r="B40" s="18" t="s">
        <v>87</v>
      </c>
      <c r="C40" s="18"/>
      <c r="D40" s="18"/>
      <c r="E40" s="17">
        <v>0</v>
      </c>
      <c r="F40" s="17"/>
      <c r="G40" s="12">
        <v>0</v>
      </c>
      <c r="H40" s="11" t="s">
        <v>96</v>
      </c>
      <c r="I40" s="12">
        <v>2086785.8</v>
      </c>
      <c r="J40" s="11" t="s">
        <v>54</v>
      </c>
      <c r="K40" s="9">
        <v>2086785.81</v>
      </c>
      <c r="L40" s="14">
        <v>0</v>
      </c>
      <c r="M40" s="12">
        <v>0</v>
      </c>
      <c r="N40" s="12">
        <f t="shared" si="2"/>
        <v>4173571.6100000003</v>
      </c>
    </row>
    <row r="41" spans="2:14" ht="38.25" customHeight="1" thickBot="1" x14ac:dyDescent="0.35">
      <c r="B41" s="18" t="s">
        <v>88</v>
      </c>
      <c r="C41" s="18"/>
      <c r="D41" s="18"/>
      <c r="E41" s="17">
        <v>0</v>
      </c>
      <c r="F41" s="17"/>
      <c r="G41" s="12">
        <v>0</v>
      </c>
      <c r="H41" s="11" t="s">
        <v>96</v>
      </c>
      <c r="I41" s="12">
        <v>2927056.51</v>
      </c>
      <c r="J41" s="11" t="s">
        <v>54</v>
      </c>
      <c r="K41" s="9">
        <v>2927056.52</v>
      </c>
      <c r="L41" s="14">
        <v>0</v>
      </c>
      <c r="M41" s="12">
        <v>0</v>
      </c>
      <c r="N41" s="12">
        <f t="shared" si="2"/>
        <v>5854113.0299999993</v>
      </c>
    </row>
    <row r="42" spans="2:14" ht="36.75" customHeight="1" thickBot="1" x14ac:dyDescent="0.35">
      <c r="B42" s="18" t="s">
        <v>89</v>
      </c>
      <c r="C42" s="18"/>
      <c r="D42" s="18"/>
      <c r="E42" s="17">
        <v>0</v>
      </c>
      <c r="F42" s="17"/>
      <c r="G42" s="12">
        <v>0</v>
      </c>
      <c r="H42" s="11"/>
      <c r="I42" s="12"/>
      <c r="J42" s="11" t="s">
        <v>54</v>
      </c>
      <c r="K42" s="9">
        <v>6677701.4299999997</v>
      </c>
      <c r="L42" s="14">
        <v>0</v>
      </c>
      <c r="M42" s="12">
        <v>0</v>
      </c>
      <c r="N42" s="12">
        <f t="shared" si="2"/>
        <v>6677701.4299999997</v>
      </c>
    </row>
    <row r="43" spans="2:14" ht="33.75" customHeight="1" thickBot="1" x14ac:dyDescent="0.35">
      <c r="B43" s="18" t="s">
        <v>90</v>
      </c>
      <c r="C43" s="18"/>
      <c r="D43" s="18"/>
      <c r="E43" s="17">
        <v>0</v>
      </c>
      <c r="F43" s="17"/>
      <c r="G43" s="12">
        <v>0</v>
      </c>
      <c r="H43" s="11"/>
      <c r="I43" s="12"/>
      <c r="J43" s="11" t="s">
        <v>54</v>
      </c>
      <c r="K43" s="9">
        <v>3698046.85</v>
      </c>
      <c r="L43" s="14">
        <v>0</v>
      </c>
      <c r="M43" s="12">
        <v>0</v>
      </c>
      <c r="N43" s="12">
        <f t="shared" si="2"/>
        <v>3698046.85</v>
      </c>
    </row>
    <row r="44" spans="2:14" ht="35.25" customHeight="1" thickBot="1" x14ac:dyDescent="0.35">
      <c r="B44" s="18" t="s">
        <v>91</v>
      </c>
      <c r="C44" s="18"/>
      <c r="D44" s="18"/>
      <c r="E44" s="17">
        <v>0</v>
      </c>
      <c r="F44" s="17"/>
      <c r="G44" s="12">
        <v>0</v>
      </c>
      <c r="H44" s="11" t="s">
        <v>96</v>
      </c>
      <c r="I44" s="12">
        <v>2399341.13</v>
      </c>
      <c r="J44" s="11" t="s">
        <v>54</v>
      </c>
      <c r="K44" s="9">
        <v>2399341.14</v>
      </c>
      <c r="L44" s="14">
        <v>0</v>
      </c>
      <c r="M44" s="12">
        <v>0</v>
      </c>
      <c r="N44" s="12">
        <f t="shared" si="2"/>
        <v>4798682.2699999996</v>
      </c>
    </row>
    <row r="45" spans="2:14" ht="34.5" customHeight="1" thickBot="1" x14ac:dyDescent="0.35">
      <c r="B45" s="18" t="s">
        <v>92</v>
      </c>
      <c r="C45" s="18"/>
      <c r="D45" s="18"/>
      <c r="E45" s="17">
        <v>0</v>
      </c>
      <c r="F45" s="17"/>
      <c r="G45" s="12">
        <v>0</v>
      </c>
      <c r="H45" s="11"/>
      <c r="I45" s="12"/>
      <c r="J45" s="11" t="s">
        <v>54</v>
      </c>
      <c r="K45" s="9">
        <v>4414721.49</v>
      </c>
      <c r="L45" s="14">
        <v>0</v>
      </c>
      <c r="M45" s="12">
        <v>0</v>
      </c>
      <c r="N45" s="12">
        <f t="shared" si="2"/>
        <v>4414721.49</v>
      </c>
    </row>
    <row r="46" spans="2:14" ht="23.4" thickBot="1" x14ac:dyDescent="0.35">
      <c r="B46" s="16" t="s">
        <v>93</v>
      </c>
      <c r="C46" s="16"/>
      <c r="D46" s="16"/>
      <c r="E46" s="17">
        <v>0</v>
      </c>
      <c r="F46" s="17"/>
      <c r="G46" s="12">
        <v>0</v>
      </c>
      <c r="H46" s="11"/>
      <c r="I46" s="12"/>
      <c r="J46" s="11" t="s">
        <v>54</v>
      </c>
      <c r="K46" s="9">
        <v>2146900</v>
      </c>
      <c r="L46" s="14">
        <v>0</v>
      </c>
      <c r="M46" s="12">
        <v>0</v>
      </c>
      <c r="N46" s="12">
        <f t="shared" si="2"/>
        <v>2146900</v>
      </c>
    </row>
    <row r="47" spans="2:14" ht="40.5" customHeight="1" thickBot="1" x14ac:dyDescent="0.35">
      <c r="B47" s="16" t="s">
        <v>94</v>
      </c>
      <c r="C47" s="16"/>
      <c r="D47" s="16"/>
      <c r="E47" s="17">
        <v>0</v>
      </c>
      <c r="F47" s="17"/>
      <c r="G47" s="12">
        <v>0</v>
      </c>
      <c r="H47" s="11"/>
      <c r="I47" s="12"/>
      <c r="J47" s="11" t="s">
        <v>54</v>
      </c>
      <c r="K47" s="9">
        <v>559997.04</v>
      </c>
      <c r="L47" s="14">
        <v>0</v>
      </c>
      <c r="M47" s="12">
        <v>0</v>
      </c>
      <c r="N47" s="12">
        <f t="shared" si="2"/>
        <v>559997.04</v>
      </c>
    </row>
    <row r="48" spans="2:14" ht="23.4" thickBot="1" x14ac:dyDescent="0.35">
      <c r="B48" s="16" t="s">
        <v>95</v>
      </c>
      <c r="C48" s="16"/>
      <c r="D48" s="16"/>
      <c r="E48" s="17">
        <v>0</v>
      </c>
      <c r="F48" s="17"/>
      <c r="G48" s="12">
        <v>0</v>
      </c>
      <c r="H48" s="11"/>
      <c r="I48" s="12"/>
      <c r="J48" s="11" t="s">
        <v>54</v>
      </c>
      <c r="K48" s="9">
        <v>3099451.19</v>
      </c>
      <c r="L48" s="14">
        <v>0</v>
      </c>
      <c r="M48" s="12">
        <v>0</v>
      </c>
      <c r="N48" s="12">
        <f t="shared" si="2"/>
        <v>3099451.19</v>
      </c>
    </row>
  </sheetData>
  <mergeCells count="99">
    <mergeCell ref="E13:F13"/>
    <mergeCell ref="E14:F14"/>
    <mergeCell ref="B7:D7"/>
    <mergeCell ref="E6:G6"/>
    <mergeCell ref="E7:F7"/>
    <mergeCell ref="E8:F8"/>
    <mergeCell ref="B6:D6"/>
    <mergeCell ref="B8:D8"/>
    <mergeCell ref="G7:G8"/>
    <mergeCell ref="B9:D9"/>
    <mergeCell ref="B14:D14"/>
    <mergeCell ref="B13:D13"/>
    <mergeCell ref="B12:D12"/>
    <mergeCell ref="B11:D11"/>
    <mergeCell ref="B10:D10"/>
    <mergeCell ref="E9:F9"/>
    <mergeCell ref="E10:F10"/>
    <mergeCell ref="E11:F11"/>
    <mergeCell ref="E12:F12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3:D33"/>
    <mergeCell ref="E33:F33"/>
    <mergeCell ref="B34:D34"/>
    <mergeCell ref="E34:F34"/>
    <mergeCell ref="B30:D30"/>
    <mergeCell ref="E30:F30"/>
    <mergeCell ref="B31:D31"/>
    <mergeCell ref="E31:F31"/>
    <mergeCell ref="B32:D32"/>
    <mergeCell ref="E32:F32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9" sqref="C9"/>
    </sheetView>
  </sheetViews>
  <sheetFormatPr baseColWidth="10" defaultRowHeight="14.4" x14ac:dyDescent="0.3"/>
  <cols>
    <col min="1" max="1" width="13.5546875" customWidth="1"/>
    <col min="6" max="6" width="13.88671875" customWidth="1"/>
    <col min="7" max="7" width="14.5546875" customWidth="1"/>
    <col min="8" max="8" width="13.6640625" customWidth="1"/>
  </cols>
  <sheetData>
    <row r="1" spans="1:8" x14ac:dyDescent="0.3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13</v>
      </c>
      <c r="B2" s="46"/>
      <c r="C2" s="46"/>
      <c r="D2" s="46"/>
      <c r="E2" s="46"/>
      <c r="F2" s="46"/>
      <c r="G2" s="46"/>
      <c r="H2" s="46"/>
    </row>
    <row r="3" spans="1:8" x14ac:dyDescent="0.3">
      <c r="A3" s="46" t="s">
        <v>44</v>
      </c>
      <c r="B3" s="46"/>
      <c r="C3" s="46"/>
      <c r="D3" s="46"/>
      <c r="E3" s="46"/>
      <c r="F3" s="46"/>
      <c r="G3" s="46"/>
      <c r="H3" s="46"/>
    </row>
    <row r="4" spans="1:8" ht="15" thickBot="1" x14ac:dyDescent="0.35"/>
    <row r="5" spans="1:8" ht="15" thickBot="1" x14ac:dyDescent="0.35">
      <c r="A5" s="36" t="s">
        <v>14</v>
      </c>
      <c r="B5" s="38" t="s">
        <v>15</v>
      </c>
      <c r="C5" s="39"/>
      <c r="D5" s="39"/>
      <c r="E5" s="40"/>
      <c r="F5" s="44" t="s">
        <v>16</v>
      </c>
      <c r="G5" s="45"/>
      <c r="H5" s="47" t="s">
        <v>19</v>
      </c>
    </row>
    <row r="6" spans="1:8" ht="15" thickBot="1" x14ac:dyDescent="0.35">
      <c r="A6" s="37"/>
      <c r="B6" s="41"/>
      <c r="C6" s="42"/>
      <c r="D6" s="42"/>
      <c r="E6" s="43"/>
      <c r="F6" s="1" t="s">
        <v>17</v>
      </c>
      <c r="G6" s="1" t="s">
        <v>18</v>
      </c>
      <c r="H6" s="48"/>
    </row>
    <row r="7" spans="1:8" ht="42.6" customHeight="1" thickBot="1" x14ac:dyDescent="0.35">
      <c r="A7" s="2" t="s">
        <v>45</v>
      </c>
      <c r="B7" s="33" t="s">
        <v>20</v>
      </c>
      <c r="C7" s="34"/>
      <c r="D7" s="34"/>
      <c r="E7" s="35"/>
      <c r="F7" s="5">
        <v>0</v>
      </c>
      <c r="G7" s="5">
        <v>0</v>
      </c>
      <c r="H7" s="4">
        <v>0</v>
      </c>
    </row>
    <row r="8" spans="1:8" ht="29.4" thickBot="1" x14ac:dyDescent="0.35">
      <c r="A8" s="3" t="s">
        <v>46</v>
      </c>
      <c r="B8" s="33" t="s">
        <v>21</v>
      </c>
      <c r="C8" s="34"/>
      <c r="D8" s="34"/>
      <c r="E8" s="35"/>
      <c r="F8" s="5">
        <v>5726794.0300000003</v>
      </c>
      <c r="G8" s="5">
        <v>96677589.530000001</v>
      </c>
      <c r="H8" s="5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K3"/>
    </sheetView>
  </sheetViews>
  <sheetFormatPr baseColWidth="10" defaultRowHeight="14.4" x14ac:dyDescent="0.3"/>
  <cols>
    <col min="4" max="4" width="16" customWidth="1"/>
    <col min="5" max="5" width="14.44140625" customWidth="1"/>
    <col min="6" max="6" width="47.109375" customWidth="1"/>
    <col min="7" max="7" width="27.6640625" customWidth="1"/>
    <col min="8" max="8" width="13" customWidth="1"/>
    <col min="9" max="9" width="13.33203125" customWidth="1"/>
    <col min="10" max="10" width="13.44140625" customWidth="1"/>
    <col min="11" max="11" width="21.44140625" customWidth="1"/>
    <col min="12" max="12" width="12.88671875" customWidth="1"/>
  </cols>
  <sheetData>
    <row r="1" spans="1:12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x14ac:dyDescent="0.3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5" thickBot="1" x14ac:dyDescent="0.35">
      <c r="A3" s="77" t="s">
        <v>43</v>
      </c>
      <c r="B3" s="77"/>
      <c r="C3" s="77"/>
      <c r="D3" s="46"/>
      <c r="E3" s="77"/>
      <c r="F3" s="77"/>
      <c r="G3" s="77"/>
      <c r="H3" s="77"/>
      <c r="I3" s="77"/>
      <c r="J3" s="77"/>
      <c r="K3" s="77"/>
    </row>
    <row r="4" spans="1:12" ht="30" customHeight="1" thickBot="1" x14ac:dyDescent="0.35">
      <c r="A4" s="69" t="s">
        <v>24</v>
      </c>
      <c r="B4" s="70"/>
      <c r="C4" s="70"/>
      <c r="D4" s="66" t="s">
        <v>25</v>
      </c>
      <c r="E4" s="66" t="s">
        <v>26</v>
      </c>
      <c r="F4" s="66" t="s">
        <v>27</v>
      </c>
      <c r="G4" s="57" t="s">
        <v>28</v>
      </c>
      <c r="H4" s="66" t="s">
        <v>29</v>
      </c>
      <c r="I4" s="78" t="s">
        <v>8</v>
      </c>
      <c r="J4" s="79"/>
      <c r="K4" s="49" t="s">
        <v>32</v>
      </c>
      <c r="L4" s="51"/>
    </row>
    <row r="5" spans="1:12" ht="24.6" customHeight="1" thickBot="1" x14ac:dyDescent="0.35">
      <c r="A5" s="71"/>
      <c r="B5" s="72"/>
      <c r="C5" s="72"/>
      <c r="D5" s="67"/>
      <c r="E5" s="67"/>
      <c r="F5" s="67"/>
      <c r="G5" s="64"/>
      <c r="H5" s="67"/>
      <c r="I5" s="57" t="s">
        <v>30</v>
      </c>
      <c r="J5" s="57" t="s">
        <v>31</v>
      </c>
      <c r="K5" s="52"/>
      <c r="L5" s="54"/>
    </row>
    <row r="6" spans="1:12" ht="34.950000000000003" customHeight="1" thickBot="1" x14ac:dyDescent="0.35">
      <c r="A6" s="73"/>
      <c r="B6" s="74"/>
      <c r="C6" s="74"/>
      <c r="D6" s="68"/>
      <c r="E6" s="68"/>
      <c r="F6" s="68"/>
      <c r="G6" s="58"/>
      <c r="H6" s="68"/>
      <c r="I6" s="58"/>
      <c r="J6" s="58"/>
      <c r="K6" s="3" t="s">
        <v>33</v>
      </c>
      <c r="L6" s="3" t="s">
        <v>34</v>
      </c>
    </row>
    <row r="7" spans="1:12" ht="61.2" customHeight="1" x14ac:dyDescent="0.3">
      <c r="A7" s="49" t="s">
        <v>39</v>
      </c>
      <c r="B7" s="50"/>
      <c r="C7" s="51"/>
      <c r="D7" s="69">
        <v>144</v>
      </c>
      <c r="E7" s="83" t="s">
        <v>35</v>
      </c>
      <c r="F7" s="55" t="s">
        <v>37</v>
      </c>
      <c r="G7" s="57" t="s">
        <v>40</v>
      </c>
      <c r="H7" s="59">
        <v>46000000</v>
      </c>
      <c r="I7" s="57" t="s">
        <v>42</v>
      </c>
      <c r="J7" s="59">
        <v>46000000</v>
      </c>
      <c r="K7" s="85">
        <v>41145800</v>
      </c>
      <c r="L7" s="75">
        <v>100</v>
      </c>
    </row>
    <row r="8" spans="1:12" ht="60" customHeight="1" thickBot="1" x14ac:dyDescent="0.35">
      <c r="A8" s="61"/>
      <c r="B8" s="62"/>
      <c r="C8" s="63"/>
      <c r="D8" s="71"/>
      <c r="E8" s="84"/>
      <c r="F8" s="56"/>
      <c r="G8" s="64"/>
      <c r="H8" s="65"/>
      <c r="I8" s="58"/>
      <c r="J8" s="65"/>
      <c r="K8" s="86"/>
      <c r="L8" s="76"/>
    </row>
    <row r="9" spans="1:12" ht="70.95" customHeight="1" x14ac:dyDescent="0.3">
      <c r="A9" s="49" t="s">
        <v>39</v>
      </c>
      <c r="B9" s="50"/>
      <c r="C9" s="51"/>
      <c r="D9" s="57">
        <v>180</v>
      </c>
      <c r="E9" s="81" t="s">
        <v>36</v>
      </c>
      <c r="F9" s="55" t="s">
        <v>38</v>
      </c>
      <c r="G9" s="57" t="s">
        <v>40</v>
      </c>
      <c r="H9" s="59">
        <v>70000000</v>
      </c>
      <c r="I9" s="57" t="s">
        <v>42</v>
      </c>
      <c r="J9" s="59">
        <v>60000000</v>
      </c>
      <c r="K9" s="85">
        <v>21567641.600000001</v>
      </c>
      <c r="L9" s="75">
        <v>100</v>
      </c>
    </row>
    <row r="10" spans="1:12" ht="70.2" customHeight="1" thickBot="1" x14ac:dyDescent="0.35">
      <c r="A10" s="52"/>
      <c r="B10" s="53"/>
      <c r="C10" s="54"/>
      <c r="D10" s="58"/>
      <c r="E10" s="82"/>
      <c r="F10" s="56"/>
      <c r="G10" s="58"/>
      <c r="H10" s="60"/>
      <c r="I10" s="58"/>
      <c r="J10" s="60"/>
      <c r="K10" s="68"/>
      <c r="L10" s="80"/>
    </row>
    <row r="11" spans="1:12" x14ac:dyDescent="0.3">
      <c r="C11" t="s">
        <v>41</v>
      </c>
    </row>
  </sheetData>
  <mergeCells count="33"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  <mergeCell ref="L7:L8"/>
    <mergeCell ref="A1:K1"/>
    <mergeCell ref="A2:K2"/>
    <mergeCell ref="A3:K3"/>
    <mergeCell ref="I4:J4"/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Fondo 2021</vt:lpstr>
      <vt:lpstr>Deuda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2022-03-08T15:55:13Z</cp:lastPrinted>
  <dcterms:created xsi:type="dcterms:W3CDTF">2019-05-14T13:28:56Z</dcterms:created>
  <dcterms:modified xsi:type="dcterms:W3CDTF">2024-02-02T19:36:21Z</dcterms:modified>
</cp:coreProperties>
</file>